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Орб 64" sheetId="1" r:id="rId1"/>
  </sheets>
  <calcPr calcId="145621"/>
</workbook>
</file>

<file path=xl/calcChain.xml><?xml version="1.0" encoding="utf-8"?>
<calcChain xmlns="http://schemas.openxmlformats.org/spreadsheetml/2006/main">
  <c r="G89" i="1" l="1"/>
  <c r="G90" i="1" s="1"/>
  <c r="G81" i="1"/>
  <c r="G72" i="1"/>
  <c r="G71" i="1"/>
  <c r="G70" i="1"/>
  <c r="G73" i="1" s="1"/>
  <c r="G66" i="1"/>
  <c r="G52" i="1"/>
  <c r="I36" i="1"/>
  <c r="I23" i="1"/>
  <c r="G10" i="1"/>
</calcChain>
</file>

<file path=xl/sharedStrings.xml><?xml version="1.0" encoding="utf-8"?>
<sst xmlns="http://schemas.openxmlformats.org/spreadsheetml/2006/main" count="149" uniqueCount="72">
  <si>
    <t>Отчет о выполненных работах и списании материалов в жилом доме по адресу Орбитальная 64</t>
  </si>
  <si>
    <t>Февраль 2018г.</t>
  </si>
  <si>
    <t>Вид работ, объем</t>
  </si>
  <si>
    <t>Наименование материала</t>
  </si>
  <si>
    <t>Ед. изм.</t>
  </si>
  <si>
    <t>Цена</t>
  </si>
  <si>
    <t>Кол-во</t>
  </si>
  <si>
    <t>Сумма</t>
  </si>
  <si>
    <t>Смена манометров в РУ</t>
  </si>
  <si>
    <t>Манометр Мпа-1,0</t>
  </si>
  <si>
    <t>шт</t>
  </si>
  <si>
    <t>посыпка тротуаров от наледи</t>
  </si>
  <si>
    <t>соль техн.</t>
  </si>
  <si>
    <t>кг</t>
  </si>
  <si>
    <t>ИТОГО:</t>
  </si>
  <si>
    <t>Акт № 9</t>
  </si>
  <si>
    <t>О выполненных работах и списании материалов в жилом доме по адресу: Орбитальная 64</t>
  </si>
  <si>
    <t>апрель 2018 г</t>
  </si>
  <si>
    <t>Обоснование № 191 от 2000г</t>
  </si>
  <si>
    <t>Норма</t>
  </si>
  <si>
    <t>Обоснование пол№139</t>
  </si>
  <si>
    <t>Чел/час</t>
  </si>
  <si>
    <t>Побелка деревьев</t>
  </si>
  <si>
    <t xml:space="preserve">Известь паста </t>
  </si>
  <si>
    <t>Завоз чернозема в полисадник</t>
  </si>
  <si>
    <t>чернозем</t>
  </si>
  <si>
    <t>т</t>
  </si>
  <si>
    <t>Акт № 16</t>
  </si>
  <si>
    <t>май 2018 г</t>
  </si>
  <si>
    <t>Замена сбросных кранов в РУ</t>
  </si>
  <si>
    <t>Кран шар ДУ 15 г/г</t>
  </si>
  <si>
    <t>Инженер участка: ___________В.А. Комаренко                                                  Инициативная группа:_________________________</t>
  </si>
  <si>
    <t>Мастер участка: ____________М.Н. Харсеева</t>
  </si>
  <si>
    <t>июль 2018 г</t>
  </si>
  <si>
    <t>Замена плавких вставок в электрощитовой 2 шт</t>
  </si>
  <si>
    <t>Держатель плавк вставки ПН2-100</t>
  </si>
  <si>
    <t>Предохранитель ПН2-100</t>
  </si>
  <si>
    <t>Вставка плавкая ПН2-100</t>
  </si>
  <si>
    <t>Опломбировка задвижек в РУ 4 шт, конус 2 шт (под кв. 37)</t>
  </si>
  <si>
    <t xml:space="preserve">проволока пломбир </t>
  </si>
  <si>
    <t>м</t>
  </si>
  <si>
    <t>сентябрь</t>
  </si>
  <si>
    <t>замена выключателей 1 и 2 подъезд 2 штуки</t>
  </si>
  <si>
    <t>выключатель 1 кл с/у 10А</t>
  </si>
  <si>
    <t>Установка розеток на 1 этаже для маляров 2 шт</t>
  </si>
  <si>
    <t>розетка 1м о/у РА 16</t>
  </si>
  <si>
    <t>заваривание свищей в ТП под кв. 37,38,39,40</t>
  </si>
  <si>
    <t xml:space="preserve">карбид </t>
  </si>
  <si>
    <t xml:space="preserve">кислород газообразн </t>
  </si>
  <si>
    <t>м3</t>
  </si>
  <si>
    <t xml:space="preserve">проволока </t>
  </si>
  <si>
    <t>Установка почтовых ящиков, досок объявлений</t>
  </si>
  <si>
    <t xml:space="preserve">Дюбель-гвоздь </t>
  </si>
  <si>
    <t>наклейка на почт. Ящи.</t>
  </si>
  <si>
    <t>ящик почт. Модель ПЯ 06.01</t>
  </si>
  <si>
    <t>смена замка в ТП кв. 1-4</t>
  </si>
  <si>
    <t xml:space="preserve">замок навесной </t>
  </si>
  <si>
    <t xml:space="preserve">Замена кранов в ТП </t>
  </si>
  <si>
    <t>кран шар ду 15 г/г</t>
  </si>
  <si>
    <t>резьба ду 20</t>
  </si>
  <si>
    <t>сбор проводов в кабель-канал</t>
  </si>
  <si>
    <t>кабель-канал 40*25 мм</t>
  </si>
  <si>
    <t>ИТОГО</t>
  </si>
  <si>
    <t>Замена крана в ТП под кв 36</t>
  </si>
  <si>
    <t>Кран шар вн/вн 3/4*</t>
  </si>
  <si>
    <t>Смена замка в ТП 1 подъезд</t>
  </si>
  <si>
    <t>Замок навесной 303 F</t>
  </si>
  <si>
    <t>опломбирование счетчиков гв кв 72 2 шт</t>
  </si>
  <si>
    <t>пломба антимагнитная роторная АП2</t>
  </si>
  <si>
    <t>проволока пломбировочн 0,8м</t>
  </si>
  <si>
    <t>песок</t>
  </si>
  <si>
    <t xml:space="preserve">Соль техничт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</si>
</sst>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164" fontId="0" fillId="0" borderId="0" xfId="0" applyNumberFormat="1"/>
    <xf numFmtId="17" fontId="0" fillId="0" borderId="0" xfId="0" applyNumberFormat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2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0"/>
  <sheetViews>
    <sheetView tabSelected="1" topLeftCell="A70" workbookViewId="0">
      <selection activeCell="B84" sqref="B84:G90"/>
    </sheetView>
  </sheetViews>
  <sheetFormatPr defaultRowHeight="12.75" x14ac:dyDescent="0.2"/>
  <cols>
    <col min="2" max="2" width="18.140625" customWidth="1"/>
    <col min="3" max="3" width="15.140625" customWidth="1"/>
  </cols>
  <sheetData>
    <row r="2" spans="2:8" x14ac:dyDescent="0.2">
      <c r="B2" t="s">
        <v>0</v>
      </c>
    </row>
    <row r="4" spans="2:8" x14ac:dyDescent="0.2">
      <c r="H4" t="s">
        <v>1</v>
      </c>
    </row>
    <row r="7" spans="2:8" ht="30.75" customHeight="1" x14ac:dyDescent="0.2"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ht="32.25" customHeight="1" x14ac:dyDescent="0.2">
      <c r="B8" s="1" t="s">
        <v>8</v>
      </c>
      <c r="C8" s="1" t="s">
        <v>9</v>
      </c>
      <c r="D8" s="1" t="s">
        <v>10</v>
      </c>
      <c r="E8" s="1">
        <v>300</v>
      </c>
      <c r="F8" s="1">
        <v>2</v>
      </c>
      <c r="G8" s="1">
        <v>600</v>
      </c>
    </row>
    <row r="9" spans="2:8" ht="25.5" x14ac:dyDescent="0.2">
      <c r="B9" s="1" t="s">
        <v>11</v>
      </c>
      <c r="C9" s="1" t="s">
        <v>12</v>
      </c>
      <c r="D9" s="1" t="s">
        <v>13</v>
      </c>
      <c r="E9" s="1">
        <v>6.35</v>
      </c>
      <c r="F9" s="1">
        <v>25</v>
      </c>
      <c r="G9" s="1">
        <v>158.75</v>
      </c>
    </row>
    <row r="10" spans="2:8" x14ac:dyDescent="0.2">
      <c r="B10" s="1"/>
      <c r="C10" s="1"/>
      <c r="D10" s="1"/>
      <c r="E10" s="1"/>
      <c r="F10" s="2" t="s">
        <v>14</v>
      </c>
      <c r="G10" s="2">
        <f>G9+G8</f>
        <v>758.75</v>
      </c>
    </row>
    <row r="13" spans="2:8" x14ac:dyDescent="0.2">
      <c r="E13" t="s">
        <v>15</v>
      </c>
    </row>
    <row r="16" spans="2:8" x14ac:dyDescent="0.2">
      <c r="B16" t="s">
        <v>16</v>
      </c>
    </row>
    <row r="18" spans="2:11" x14ac:dyDescent="0.2">
      <c r="H18" t="s">
        <v>17</v>
      </c>
    </row>
    <row r="20" spans="2:11" ht="51" x14ac:dyDescent="0.2">
      <c r="B20" s="1" t="s">
        <v>18</v>
      </c>
      <c r="C20" s="1" t="s">
        <v>19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20</v>
      </c>
      <c r="K20" s="1" t="s">
        <v>21</v>
      </c>
    </row>
    <row r="21" spans="2:11" x14ac:dyDescent="0.2">
      <c r="B21" s="3"/>
      <c r="C21" s="3"/>
      <c r="D21" s="3" t="s">
        <v>22</v>
      </c>
      <c r="E21" s="3" t="s">
        <v>23</v>
      </c>
      <c r="F21" s="3" t="s">
        <v>13</v>
      </c>
      <c r="G21" s="3">
        <v>10</v>
      </c>
      <c r="H21" s="3">
        <v>30</v>
      </c>
      <c r="I21" s="3">
        <v>300</v>
      </c>
      <c r="J21" s="3"/>
      <c r="K21" s="3"/>
    </row>
    <row r="22" spans="2:11" ht="63.75" x14ac:dyDescent="0.2">
      <c r="B22" s="3"/>
      <c r="C22" s="3"/>
      <c r="D22" s="1" t="s">
        <v>24</v>
      </c>
      <c r="E22" s="3" t="s">
        <v>25</v>
      </c>
      <c r="F22" s="3" t="s">
        <v>26</v>
      </c>
      <c r="G22" s="3">
        <v>3000</v>
      </c>
      <c r="H22" s="3">
        <v>1</v>
      </c>
      <c r="I22" s="3">
        <v>3000</v>
      </c>
      <c r="J22" s="3"/>
      <c r="K22" s="3"/>
    </row>
    <row r="23" spans="2:11" x14ac:dyDescent="0.2">
      <c r="B23" s="3"/>
      <c r="C23" s="3"/>
      <c r="D23" s="3"/>
      <c r="E23" s="3"/>
      <c r="F23" s="3"/>
      <c r="G23" s="3"/>
      <c r="H23" s="4" t="s">
        <v>14</v>
      </c>
      <c r="I23" s="4">
        <f>I22+I21</f>
        <v>3300</v>
      </c>
      <c r="J23" s="3"/>
      <c r="K23" s="3"/>
    </row>
    <row r="27" spans="2:11" x14ac:dyDescent="0.2">
      <c r="E27" t="s">
        <v>27</v>
      </c>
    </row>
    <row r="30" spans="2:11" x14ac:dyDescent="0.2">
      <c r="B30" t="s">
        <v>16</v>
      </c>
    </row>
    <row r="32" spans="2:11" x14ac:dyDescent="0.2">
      <c r="H32" t="s">
        <v>28</v>
      </c>
    </row>
    <row r="34" spans="2:11" ht="51" x14ac:dyDescent="0.2">
      <c r="B34" s="1" t="s">
        <v>18</v>
      </c>
      <c r="C34" s="1" t="s">
        <v>19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20</v>
      </c>
      <c r="K34" s="1" t="s">
        <v>21</v>
      </c>
    </row>
    <row r="35" spans="2:11" ht="51" x14ac:dyDescent="0.2">
      <c r="B35" s="1"/>
      <c r="C35" s="1"/>
      <c r="D35" s="1" t="s">
        <v>29</v>
      </c>
      <c r="E35" s="1" t="s">
        <v>30</v>
      </c>
      <c r="F35" s="1" t="s">
        <v>10</v>
      </c>
      <c r="G35" s="1">
        <v>86</v>
      </c>
      <c r="H35" s="1">
        <v>4</v>
      </c>
      <c r="I35" s="1">
        <v>344</v>
      </c>
      <c r="J35" s="1"/>
      <c r="K35" s="1"/>
    </row>
    <row r="36" spans="2:11" x14ac:dyDescent="0.2">
      <c r="B36" s="1"/>
      <c r="C36" s="1"/>
      <c r="D36" s="1"/>
      <c r="E36" s="1"/>
      <c r="F36" s="1"/>
      <c r="G36" s="1"/>
      <c r="H36" s="2" t="s">
        <v>14</v>
      </c>
      <c r="I36" s="2">
        <f>I35</f>
        <v>344</v>
      </c>
      <c r="J36" s="1"/>
      <c r="K36" s="1"/>
    </row>
    <row r="38" spans="2:11" x14ac:dyDescent="0.2">
      <c r="B38" t="s">
        <v>31</v>
      </c>
    </row>
    <row r="40" spans="2:11" x14ac:dyDescent="0.2">
      <c r="B40" t="s">
        <v>32</v>
      </c>
    </row>
    <row r="43" spans="2:11" x14ac:dyDescent="0.2">
      <c r="B43" t="s">
        <v>16</v>
      </c>
    </row>
    <row r="45" spans="2:11" x14ac:dyDescent="0.2">
      <c r="H45" t="s">
        <v>33</v>
      </c>
    </row>
    <row r="47" spans="2:11" ht="25.5" x14ac:dyDescent="0.2">
      <c r="B47" s="1" t="s">
        <v>2</v>
      </c>
      <c r="C47" s="1" t="s">
        <v>3</v>
      </c>
      <c r="D47" s="1" t="s">
        <v>4</v>
      </c>
      <c r="E47" s="1" t="s">
        <v>5</v>
      </c>
      <c r="F47" s="1" t="s">
        <v>6</v>
      </c>
      <c r="G47" s="1" t="s">
        <v>7</v>
      </c>
    </row>
    <row r="48" spans="2:11" ht="51" x14ac:dyDescent="0.2">
      <c r="B48" s="1" t="s">
        <v>34</v>
      </c>
      <c r="C48" s="1" t="s">
        <v>35</v>
      </c>
      <c r="D48" s="1" t="s">
        <v>10</v>
      </c>
      <c r="E48" s="1">
        <v>57.21</v>
      </c>
      <c r="F48" s="1">
        <v>1</v>
      </c>
      <c r="G48" s="1">
        <v>57.21</v>
      </c>
    </row>
    <row r="49" spans="2:7" ht="25.5" x14ac:dyDescent="0.2">
      <c r="B49" s="1"/>
      <c r="C49" s="1" t="s">
        <v>36</v>
      </c>
      <c r="D49" s="1" t="s">
        <v>10</v>
      </c>
      <c r="E49" s="1">
        <v>92.73</v>
      </c>
      <c r="F49" s="1">
        <v>1</v>
      </c>
      <c r="G49" s="1">
        <v>92.73</v>
      </c>
    </row>
    <row r="50" spans="2:7" ht="38.25" x14ac:dyDescent="0.2">
      <c r="B50" s="1"/>
      <c r="C50" s="1" t="s">
        <v>37</v>
      </c>
      <c r="D50" s="1" t="s">
        <v>10</v>
      </c>
      <c r="E50" s="1">
        <v>69</v>
      </c>
      <c r="F50" s="1">
        <v>1</v>
      </c>
      <c r="G50" s="1">
        <v>69</v>
      </c>
    </row>
    <row r="51" spans="2:7" ht="51" x14ac:dyDescent="0.2">
      <c r="B51" s="1" t="s">
        <v>38</v>
      </c>
      <c r="C51" s="1" t="s">
        <v>39</v>
      </c>
      <c r="D51" s="1" t="s">
        <v>40</v>
      </c>
      <c r="E51" s="1">
        <v>2.4</v>
      </c>
      <c r="F51" s="1">
        <v>8</v>
      </c>
      <c r="G51" s="1">
        <v>19.2</v>
      </c>
    </row>
    <row r="52" spans="2:7" x14ac:dyDescent="0.2">
      <c r="B52" s="1"/>
      <c r="C52" s="1"/>
      <c r="D52" s="1"/>
      <c r="E52" s="1"/>
      <c r="F52" s="2" t="s">
        <v>14</v>
      </c>
      <c r="G52" s="2">
        <f>G48+G49+G50+G51</f>
        <v>238.14</v>
      </c>
    </row>
    <row r="55" spans="2:7" x14ac:dyDescent="0.2">
      <c r="B55" t="s">
        <v>41</v>
      </c>
    </row>
    <row r="56" spans="2:7" ht="25.5" x14ac:dyDescent="0.2"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</row>
    <row r="57" spans="2:7" ht="38.25" x14ac:dyDescent="0.2">
      <c r="B57" s="1" t="s">
        <v>42</v>
      </c>
      <c r="C57" s="1" t="s">
        <v>43</v>
      </c>
      <c r="D57" s="1" t="s">
        <v>10</v>
      </c>
      <c r="E57" s="1">
        <v>34</v>
      </c>
      <c r="F57" s="1">
        <v>2</v>
      </c>
      <c r="G57" s="1">
        <v>68</v>
      </c>
    </row>
    <row r="58" spans="2:7" ht="38.25" x14ac:dyDescent="0.2">
      <c r="B58" s="1" t="s">
        <v>44</v>
      </c>
      <c r="C58" s="1" t="s">
        <v>45</v>
      </c>
      <c r="D58" s="1" t="s">
        <v>10</v>
      </c>
      <c r="E58" s="1">
        <v>35.94</v>
      </c>
      <c r="F58" s="3">
        <v>2</v>
      </c>
      <c r="G58" s="3">
        <v>71.88</v>
      </c>
    </row>
    <row r="59" spans="2:7" ht="38.25" x14ac:dyDescent="0.2">
      <c r="B59" s="1" t="s">
        <v>46</v>
      </c>
      <c r="C59" s="1" t="s">
        <v>47</v>
      </c>
      <c r="D59" s="1" t="s">
        <v>13</v>
      </c>
      <c r="E59" s="1">
        <v>125</v>
      </c>
      <c r="F59" s="3">
        <v>3</v>
      </c>
      <c r="G59" s="3">
        <v>375</v>
      </c>
    </row>
    <row r="60" spans="2:7" ht="25.5" x14ac:dyDescent="0.2">
      <c r="B60" s="1"/>
      <c r="C60" s="1" t="s">
        <v>48</v>
      </c>
      <c r="D60" s="1" t="s">
        <v>49</v>
      </c>
      <c r="E60" s="1">
        <v>49.16</v>
      </c>
      <c r="F60" s="3">
        <v>2</v>
      </c>
      <c r="G60" s="3">
        <v>98.32</v>
      </c>
    </row>
    <row r="61" spans="2:7" x14ac:dyDescent="0.2">
      <c r="B61" s="1"/>
      <c r="C61" s="1" t="s">
        <v>50</v>
      </c>
      <c r="D61" s="1" t="s">
        <v>13</v>
      </c>
      <c r="E61" s="1">
        <v>55</v>
      </c>
      <c r="F61" s="3">
        <v>2</v>
      </c>
      <c r="G61" s="3">
        <v>110</v>
      </c>
    </row>
    <row r="62" spans="2:7" ht="38.25" x14ac:dyDescent="0.2">
      <c r="B62" s="1" t="s">
        <v>51</v>
      </c>
      <c r="C62" s="1" t="s">
        <v>52</v>
      </c>
      <c r="D62" s="1" t="s">
        <v>10</v>
      </c>
      <c r="E62" s="1">
        <v>1.96</v>
      </c>
      <c r="F62" s="3">
        <v>50</v>
      </c>
      <c r="G62" s="3">
        <v>98</v>
      </c>
    </row>
    <row r="63" spans="2:7" ht="25.5" x14ac:dyDescent="0.2">
      <c r="B63" s="1"/>
      <c r="C63" s="1" t="s">
        <v>53</v>
      </c>
      <c r="D63" s="1" t="s">
        <v>10</v>
      </c>
      <c r="E63" s="1">
        <v>2.5</v>
      </c>
      <c r="F63" s="3">
        <v>135</v>
      </c>
      <c r="G63" s="3">
        <v>337.5</v>
      </c>
    </row>
    <row r="64" spans="2:7" ht="38.25" x14ac:dyDescent="0.2">
      <c r="B64" s="1"/>
      <c r="C64" s="1" t="s">
        <v>54</v>
      </c>
      <c r="D64" s="1" t="s">
        <v>10</v>
      </c>
      <c r="E64" s="1">
        <v>1774</v>
      </c>
      <c r="F64" s="3">
        <v>12</v>
      </c>
      <c r="G64" s="3">
        <v>21288</v>
      </c>
    </row>
    <row r="65" spans="2:7" ht="25.5" x14ac:dyDescent="0.2">
      <c r="B65" s="1" t="s">
        <v>55</v>
      </c>
      <c r="C65" s="1" t="s">
        <v>56</v>
      </c>
      <c r="D65" s="1" t="s">
        <v>10</v>
      </c>
      <c r="E65" s="1">
        <v>101.4</v>
      </c>
      <c r="F65" s="3">
        <v>1</v>
      </c>
      <c r="G65" s="3">
        <v>101.4</v>
      </c>
    </row>
    <row r="66" spans="2:7" x14ac:dyDescent="0.2">
      <c r="B66" s="1"/>
      <c r="C66" s="1"/>
      <c r="D66" s="1"/>
      <c r="E66" s="1"/>
      <c r="F66" s="4" t="s">
        <v>14</v>
      </c>
      <c r="G66" s="4">
        <f>G57+G58+G59+G60+G61+G62+G63+G64+G65</f>
        <v>22548.100000000002</v>
      </c>
    </row>
    <row r="68" spans="2:7" x14ac:dyDescent="0.2">
      <c r="C68" s="5">
        <v>43374</v>
      </c>
    </row>
    <row r="69" spans="2:7" ht="25.5" x14ac:dyDescent="0.2">
      <c r="B69" s="1" t="s">
        <v>2</v>
      </c>
      <c r="C69" s="1" t="s">
        <v>3</v>
      </c>
      <c r="D69" s="1" t="s">
        <v>4</v>
      </c>
      <c r="E69" s="1" t="s">
        <v>5</v>
      </c>
      <c r="F69" s="1" t="s">
        <v>6</v>
      </c>
      <c r="G69" s="1" t="s">
        <v>7</v>
      </c>
    </row>
    <row r="70" spans="2:7" ht="25.5" x14ac:dyDescent="0.2">
      <c r="B70" s="1" t="s">
        <v>57</v>
      </c>
      <c r="C70" s="1" t="s">
        <v>58</v>
      </c>
      <c r="D70" s="1" t="s">
        <v>10</v>
      </c>
      <c r="E70" s="1">
        <v>165.2</v>
      </c>
      <c r="F70" s="1">
        <v>2</v>
      </c>
      <c r="G70" s="1">
        <f>E70*F70</f>
        <v>330.4</v>
      </c>
    </row>
    <row r="71" spans="2:7" x14ac:dyDescent="0.2">
      <c r="B71" s="1"/>
      <c r="C71" s="1" t="s">
        <v>59</v>
      </c>
      <c r="D71" s="1" t="s">
        <v>10</v>
      </c>
      <c r="E71" s="1">
        <v>7.27</v>
      </c>
      <c r="F71" s="1">
        <v>1</v>
      </c>
      <c r="G71" s="1">
        <f>E71*F71</f>
        <v>7.27</v>
      </c>
    </row>
    <row r="72" spans="2:7" ht="25.5" x14ac:dyDescent="0.2">
      <c r="B72" s="1" t="s">
        <v>60</v>
      </c>
      <c r="C72" s="1" t="s">
        <v>61</v>
      </c>
      <c r="D72" s="1" t="s">
        <v>40</v>
      </c>
      <c r="E72" s="1">
        <v>25.5</v>
      </c>
      <c r="F72" s="1">
        <v>48</v>
      </c>
      <c r="G72" s="1">
        <f>E72*F72</f>
        <v>1224</v>
      </c>
    </row>
    <row r="73" spans="2:7" x14ac:dyDescent="0.2">
      <c r="B73" s="1"/>
      <c r="C73" s="1"/>
      <c r="D73" s="1"/>
      <c r="E73" s="1"/>
      <c r="F73" s="2" t="s">
        <v>62</v>
      </c>
      <c r="G73" s="2">
        <f>SUM(G70:G72)</f>
        <v>1561.67</v>
      </c>
    </row>
    <row r="76" spans="2:7" x14ac:dyDescent="0.2">
      <c r="C76" s="6">
        <v>43405</v>
      </c>
    </row>
    <row r="77" spans="2:7" ht="25.5" x14ac:dyDescent="0.2">
      <c r="B77" s="1" t="s">
        <v>2</v>
      </c>
      <c r="C77" s="1" t="s">
        <v>3</v>
      </c>
      <c r="D77" s="1" t="s">
        <v>4</v>
      </c>
      <c r="E77" s="1" t="s">
        <v>5</v>
      </c>
      <c r="F77" s="1" t="s">
        <v>6</v>
      </c>
      <c r="G77" s="1" t="s">
        <v>7</v>
      </c>
    </row>
    <row r="78" spans="2:7" ht="25.5" x14ac:dyDescent="0.2">
      <c r="B78" s="1" t="s">
        <v>63</v>
      </c>
      <c r="C78" s="1" t="s">
        <v>64</v>
      </c>
      <c r="D78" s="1" t="s">
        <v>10</v>
      </c>
      <c r="E78" s="1">
        <v>256.70999999999998</v>
      </c>
      <c r="F78" s="1">
        <v>1</v>
      </c>
      <c r="G78" s="1">
        <v>256.70999999999998</v>
      </c>
    </row>
    <row r="79" spans="2:7" ht="25.5" x14ac:dyDescent="0.2">
      <c r="B79" s="1" t="s">
        <v>65</v>
      </c>
      <c r="C79" s="1" t="s">
        <v>66</v>
      </c>
      <c r="D79" s="1" t="s">
        <v>10</v>
      </c>
      <c r="E79" s="1">
        <v>168</v>
      </c>
      <c r="F79" s="1">
        <v>1</v>
      </c>
      <c r="G79" s="1">
        <v>168</v>
      </c>
    </row>
    <row r="80" spans="2:7" x14ac:dyDescent="0.2">
      <c r="B80" s="1"/>
      <c r="C80" s="1"/>
      <c r="D80" s="1"/>
      <c r="E80" s="1"/>
      <c r="F80" s="1"/>
      <c r="G80" s="1"/>
    </row>
    <row r="81" spans="2:7" x14ac:dyDescent="0.2">
      <c r="B81" s="1"/>
      <c r="C81" s="1"/>
      <c r="D81" s="1"/>
      <c r="E81" s="1"/>
      <c r="F81" s="2" t="s">
        <v>14</v>
      </c>
      <c r="G81" s="2">
        <f>SUM(G78:G80)</f>
        <v>424.71</v>
      </c>
    </row>
    <row r="84" spans="2:7" x14ac:dyDescent="0.2">
      <c r="C84" s="6">
        <v>43435</v>
      </c>
    </row>
    <row r="85" spans="2:7" ht="25.5" x14ac:dyDescent="0.2"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</row>
    <row r="86" spans="2:7" ht="38.25" x14ac:dyDescent="0.2">
      <c r="B86" s="1" t="s">
        <v>67</v>
      </c>
      <c r="C86" s="1" t="s">
        <v>68</v>
      </c>
      <c r="D86" s="1" t="s">
        <v>10</v>
      </c>
      <c r="E86" s="7">
        <v>33</v>
      </c>
      <c r="F86" s="8">
        <v>2</v>
      </c>
      <c r="G86" s="8">
        <v>66</v>
      </c>
    </row>
    <row r="87" spans="2:7" ht="38.25" x14ac:dyDescent="0.2">
      <c r="B87" s="3"/>
      <c r="C87" s="1" t="s">
        <v>69</v>
      </c>
      <c r="D87" s="1" t="s">
        <v>40</v>
      </c>
      <c r="E87" s="7">
        <v>2</v>
      </c>
      <c r="F87" s="8">
        <v>4</v>
      </c>
      <c r="G87" s="8">
        <v>8</v>
      </c>
    </row>
    <row r="88" spans="2:7" ht="25.5" x14ac:dyDescent="0.2">
      <c r="B88" s="1" t="s">
        <v>11</v>
      </c>
      <c r="C88" s="1" t="s">
        <v>70</v>
      </c>
      <c r="D88" s="1" t="s">
        <v>26</v>
      </c>
      <c r="E88" s="7">
        <v>455</v>
      </c>
      <c r="F88" s="7">
        <v>0.9</v>
      </c>
      <c r="G88" s="7">
        <v>409.5</v>
      </c>
    </row>
    <row r="89" spans="2:7" x14ac:dyDescent="0.2">
      <c r="B89" s="3"/>
      <c r="C89" s="1" t="s">
        <v>71</v>
      </c>
      <c r="D89" s="1" t="s">
        <v>13</v>
      </c>
      <c r="E89" s="1">
        <v>6.65</v>
      </c>
      <c r="F89" s="3">
        <v>40</v>
      </c>
      <c r="G89" s="3">
        <f>F89*E89</f>
        <v>266</v>
      </c>
    </row>
    <row r="90" spans="2:7" x14ac:dyDescent="0.2">
      <c r="B90" s="3"/>
      <c r="C90" s="3"/>
      <c r="D90" s="3"/>
      <c r="E90" s="3"/>
      <c r="F90" s="9" t="s">
        <v>14</v>
      </c>
      <c r="G90" s="9">
        <f>SUM(G86:G89)</f>
        <v>749.5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 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2019-03-20T06:55:58Z</dcterms:created>
  <dcterms:modified xsi:type="dcterms:W3CDTF">2019-03-20T06:56:17Z</dcterms:modified>
</cp:coreProperties>
</file>